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 activeTab="1"/>
  </bookViews>
  <sheets>
    <sheet name="VÝSLEDKOVÁ LISTINA" sheetId="1" r:id="rId1"/>
    <sheet name="VÝSLED. LISTINA PO PREFERENCI" sheetId="4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K4" i="4"/>
  <c r="G4"/>
  <c r="L4" s="1"/>
  <c r="G30"/>
  <c r="L30" s="1"/>
  <c r="K30"/>
  <c r="G31"/>
  <c r="K31"/>
  <c r="G32"/>
  <c r="K32"/>
  <c r="G33"/>
  <c r="K33"/>
  <c r="G5"/>
  <c r="K5"/>
  <c r="G6"/>
  <c r="K6"/>
  <c r="G7"/>
  <c r="K7"/>
  <c r="G8"/>
  <c r="K8"/>
  <c r="G9"/>
  <c r="K9"/>
  <c r="G10"/>
  <c r="K10"/>
  <c r="G11"/>
  <c r="K11"/>
  <c r="G12"/>
  <c r="K12"/>
  <c r="G13"/>
  <c r="K13"/>
  <c r="G14"/>
  <c r="K14"/>
  <c r="G15"/>
  <c r="K15"/>
  <c r="G16"/>
  <c r="K16"/>
  <c r="G17"/>
  <c r="K17"/>
  <c r="G18"/>
  <c r="K18"/>
  <c r="G19"/>
  <c r="K19"/>
  <c r="G20"/>
  <c r="K20"/>
  <c r="G21"/>
  <c r="K21"/>
  <c r="G22"/>
  <c r="K22"/>
  <c r="G23"/>
  <c r="K23"/>
  <c r="G24"/>
  <c r="K24"/>
  <c r="G25"/>
  <c r="K25"/>
  <c r="G26"/>
  <c r="K26"/>
  <c r="K29"/>
  <c r="G29"/>
  <c r="K28"/>
  <c r="G28"/>
  <c r="K27"/>
  <c r="G27"/>
  <c r="K40" i="1"/>
  <c r="G40"/>
  <c r="L40" s="1"/>
  <c r="K39"/>
  <c r="G39"/>
  <c r="L39" s="1"/>
  <c r="L38"/>
  <c r="K38"/>
  <c r="G38"/>
  <c r="K37"/>
  <c r="G37"/>
  <c r="L37" s="1"/>
  <c r="K36"/>
  <c r="G36"/>
  <c r="L36" s="1"/>
  <c r="K35"/>
  <c r="G35"/>
  <c r="L35" s="1"/>
  <c r="L34"/>
  <c r="K34"/>
  <c r="G34"/>
  <c r="L33"/>
  <c r="K33"/>
  <c r="G33"/>
  <c r="K32"/>
  <c r="G32"/>
  <c r="L32" s="1"/>
  <c r="K31"/>
  <c r="G31"/>
  <c r="L31" s="1"/>
  <c r="L30"/>
  <c r="K30"/>
  <c r="G30"/>
  <c r="K29"/>
  <c r="G29"/>
  <c r="L29" s="1"/>
  <c r="K28"/>
  <c r="G28"/>
  <c r="L28" s="1"/>
  <c r="K27"/>
  <c r="G27"/>
  <c r="L27" s="1"/>
  <c r="L26"/>
  <c r="K26"/>
  <c r="G26"/>
  <c r="L25"/>
  <c r="K25"/>
  <c r="G25"/>
  <c r="K24"/>
  <c r="G24"/>
  <c r="L24" s="1"/>
  <c r="K23"/>
  <c r="G23"/>
  <c r="L23" s="1"/>
  <c r="L22"/>
  <c r="K22"/>
  <c r="G22"/>
  <c r="K21"/>
  <c r="G21"/>
  <c r="L21" s="1"/>
  <c r="K20"/>
  <c r="G20"/>
  <c r="L20" s="1"/>
  <c r="K19"/>
  <c r="G19"/>
  <c r="L19" s="1"/>
  <c r="L18"/>
  <c r="K18"/>
  <c r="G18"/>
  <c r="L17"/>
  <c r="K17"/>
  <c r="G17"/>
  <c r="K16"/>
  <c r="G16"/>
  <c r="L16" s="1"/>
  <c r="K15"/>
  <c r="G15"/>
  <c r="L15" s="1"/>
  <c r="L14"/>
  <c r="K14"/>
  <c r="G14"/>
  <c r="K13"/>
  <c r="G13"/>
  <c r="L13" s="1"/>
  <c r="K12"/>
  <c r="G12"/>
  <c r="L12" s="1"/>
  <c r="K11"/>
  <c r="G11"/>
  <c r="L11" s="1"/>
  <c r="L10"/>
  <c r="K10"/>
  <c r="G10"/>
  <c r="L9"/>
  <c r="K9"/>
  <c r="G9"/>
  <c r="K8"/>
  <c r="G8"/>
  <c r="L8" s="1"/>
  <c r="K7"/>
  <c r="G7"/>
  <c r="L7" s="1"/>
  <c r="L6"/>
  <c r="K6"/>
  <c r="G6"/>
  <c r="K5"/>
  <c r="G5"/>
  <c r="L5" s="1"/>
  <c r="K4"/>
  <c r="G4"/>
  <c r="L4" s="1"/>
  <c r="L14" i="4" l="1"/>
  <c r="L31"/>
  <c r="L33"/>
  <c r="L16"/>
  <c r="L32"/>
  <c r="L26"/>
  <c r="L12"/>
  <c r="L9"/>
  <c r="L24"/>
  <c r="L20"/>
  <c r="L25"/>
  <c r="L21"/>
  <c r="L7"/>
  <c r="L18"/>
  <c r="L8"/>
  <c r="L17"/>
  <c r="L11"/>
  <c r="L22"/>
  <c r="L15"/>
  <c r="L5"/>
  <c r="L23"/>
  <c r="L19"/>
  <c r="L6"/>
  <c r="L13"/>
  <c r="L10"/>
  <c r="L27"/>
  <c r="L29"/>
  <c r="L28"/>
</calcChain>
</file>

<file path=xl/sharedStrings.xml><?xml version="1.0" encoding="utf-8"?>
<sst xmlns="http://schemas.openxmlformats.org/spreadsheetml/2006/main" count="225" uniqueCount="62">
  <si>
    <t>VÝSLEDKOVÁ LISTINA - Pedagogické lyceum, školní rok 2020/21</t>
  </si>
  <si>
    <t>P.Č.</t>
  </si>
  <si>
    <t>ČÍSLO</t>
  </si>
  <si>
    <t>ZŠ</t>
  </si>
  <si>
    <t>TALENT</t>
  </si>
  <si>
    <t>ČJL</t>
  </si>
  <si>
    <t>MA</t>
  </si>
  <si>
    <t>ČJL+MA</t>
  </si>
  <si>
    <t>PŘEP.</t>
  </si>
  <si>
    <t>HV</t>
  </si>
  <si>
    <t>VV</t>
  </si>
  <si>
    <t>PŘIJATI</t>
  </si>
  <si>
    <t>47</t>
  </si>
  <si>
    <t>33</t>
  </si>
  <si>
    <t>80</t>
  </si>
  <si>
    <t>44</t>
  </si>
  <si>
    <t>42</t>
  </si>
  <si>
    <t>86</t>
  </si>
  <si>
    <t>37</t>
  </si>
  <si>
    <t>81</t>
  </si>
  <si>
    <t>38</t>
  </si>
  <si>
    <t>35</t>
  </si>
  <si>
    <t>73</t>
  </si>
  <si>
    <t>40</t>
  </si>
  <si>
    <t>27</t>
  </si>
  <si>
    <t>67</t>
  </si>
  <si>
    <t>26</t>
  </si>
  <si>
    <t>66</t>
  </si>
  <si>
    <t>43</t>
  </si>
  <si>
    <t>32</t>
  </si>
  <si>
    <t>74</t>
  </si>
  <si>
    <t>41</t>
  </si>
  <si>
    <t>31</t>
  </si>
  <si>
    <t>72</t>
  </si>
  <si>
    <t>29</t>
  </si>
  <si>
    <t>58</t>
  </si>
  <si>
    <t>21</t>
  </si>
  <si>
    <t>63</t>
  </si>
  <si>
    <t>23</t>
  </si>
  <si>
    <t>19</t>
  </si>
  <si>
    <t>56</t>
  </si>
  <si>
    <t>34</t>
  </si>
  <si>
    <t>30</t>
  </si>
  <si>
    <t>64</t>
  </si>
  <si>
    <t>55</t>
  </si>
  <si>
    <t>12</t>
  </si>
  <si>
    <t>54</t>
  </si>
  <si>
    <t>14</t>
  </si>
  <si>
    <t>45</t>
  </si>
  <si>
    <t>16</t>
  </si>
  <si>
    <t>46</t>
  </si>
  <si>
    <t>13</t>
  </si>
  <si>
    <t>18</t>
  </si>
  <si>
    <t>49</t>
  </si>
  <si>
    <t>20</t>
  </si>
  <si>
    <t>11</t>
  </si>
  <si>
    <t>NEPŘIJATI</t>
  </si>
  <si>
    <t>22</t>
  </si>
  <si>
    <t>25</t>
  </si>
  <si>
    <t>6</t>
  </si>
  <si>
    <t>VÝSLEDKOVÁ LISTINA PO PREFERENCÍCH -  Pedagogické lyceum, školní rok 2020/21</t>
  </si>
  <si>
    <t>CELKEM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</si>
</sst>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5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64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7030A0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2" borderId="1" xfId="0" quotePrefix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5" fillId="3" borderId="1" xfId="0" quotePrefix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9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workbookViewId="0">
      <selection activeCell="L4" sqref="L4"/>
    </sheetView>
  </sheetViews>
  <sheetFormatPr defaultRowHeight="15"/>
  <cols>
    <col min="1" max="1" width="6.28515625" customWidth="1"/>
    <col min="12" max="12" width="11.28515625" customWidth="1"/>
  </cols>
  <sheetData>
    <row r="1" spans="1:12" ht="27.75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5.75">
      <c r="A2" s="23"/>
      <c r="B2" s="24" t="s">
        <v>1</v>
      </c>
      <c r="C2" s="24" t="s">
        <v>2</v>
      </c>
      <c r="D2" s="24" t="s">
        <v>3</v>
      </c>
      <c r="E2" s="24" t="s">
        <v>4</v>
      </c>
      <c r="F2" s="24"/>
      <c r="G2" s="24"/>
      <c r="H2" s="25" t="s">
        <v>5</v>
      </c>
      <c r="I2" s="25" t="s">
        <v>6</v>
      </c>
      <c r="J2" s="26" t="s">
        <v>7</v>
      </c>
      <c r="K2" s="1" t="s">
        <v>8</v>
      </c>
      <c r="L2" s="24" t="s">
        <v>61</v>
      </c>
    </row>
    <row r="3" spans="1:12" ht="15.75">
      <c r="A3" s="23"/>
      <c r="B3" s="24"/>
      <c r="C3" s="24"/>
      <c r="D3" s="24"/>
      <c r="E3" s="1" t="s">
        <v>9</v>
      </c>
      <c r="F3" s="1" t="s">
        <v>10</v>
      </c>
      <c r="G3" s="1"/>
      <c r="H3" s="24"/>
      <c r="I3" s="24"/>
      <c r="J3" s="24"/>
      <c r="K3" s="1">
        <v>0.72</v>
      </c>
      <c r="L3" s="24"/>
    </row>
    <row r="4" spans="1:12" ht="15.75">
      <c r="A4" s="21" t="s">
        <v>11</v>
      </c>
      <c r="B4" s="2">
        <v>1</v>
      </c>
      <c r="C4" s="3">
        <v>2202</v>
      </c>
      <c r="D4" s="2">
        <v>11</v>
      </c>
      <c r="E4" s="2">
        <v>18</v>
      </c>
      <c r="F4" s="2">
        <v>18</v>
      </c>
      <c r="G4" s="4">
        <f t="shared" ref="G4:G40" si="0">SUM(E4:F4)</f>
        <v>36</v>
      </c>
      <c r="H4" s="5" t="s">
        <v>12</v>
      </c>
      <c r="I4" s="5" t="s">
        <v>13</v>
      </c>
      <c r="J4" s="5" t="s">
        <v>14</v>
      </c>
      <c r="K4" s="6">
        <f t="shared" ref="K4:K40" si="1">J4*$K$3</f>
        <v>57.599999999999994</v>
      </c>
      <c r="L4" s="7">
        <f t="shared" ref="L4:L40" si="2">G4+K4+D4</f>
        <v>104.6</v>
      </c>
    </row>
    <row r="5" spans="1:12" ht="15.75">
      <c r="A5" s="21"/>
      <c r="B5" s="2">
        <v>2</v>
      </c>
      <c r="C5" s="3">
        <v>3103</v>
      </c>
      <c r="D5" s="2">
        <v>11</v>
      </c>
      <c r="E5" s="3">
        <v>15</v>
      </c>
      <c r="F5" s="3">
        <v>15</v>
      </c>
      <c r="G5" s="4">
        <f t="shared" si="0"/>
        <v>30</v>
      </c>
      <c r="H5" s="5" t="s">
        <v>15</v>
      </c>
      <c r="I5" s="5" t="s">
        <v>16</v>
      </c>
      <c r="J5" s="5" t="s">
        <v>17</v>
      </c>
      <c r="K5" s="6">
        <f t="shared" si="1"/>
        <v>61.919999999999995</v>
      </c>
      <c r="L5" s="7">
        <f t="shared" si="2"/>
        <v>102.91999999999999</v>
      </c>
    </row>
    <row r="6" spans="1:12" ht="15.75">
      <c r="A6" s="21"/>
      <c r="B6" s="2">
        <v>3</v>
      </c>
      <c r="C6" s="3">
        <v>2105</v>
      </c>
      <c r="D6" s="2">
        <v>12</v>
      </c>
      <c r="E6" s="2">
        <v>15</v>
      </c>
      <c r="F6" s="2">
        <v>15</v>
      </c>
      <c r="G6" s="4">
        <f t="shared" si="0"/>
        <v>30</v>
      </c>
      <c r="H6" s="5" t="s">
        <v>15</v>
      </c>
      <c r="I6" s="5" t="s">
        <v>18</v>
      </c>
      <c r="J6" s="5" t="s">
        <v>19</v>
      </c>
      <c r="K6" s="6">
        <f t="shared" si="1"/>
        <v>58.32</v>
      </c>
      <c r="L6" s="7">
        <f t="shared" si="2"/>
        <v>100.32</v>
      </c>
    </row>
    <row r="7" spans="1:12" ht="15.75">
      <c r="A7" s="21"/>
      <c r="B7" s="2">
        <v>4</v>
      </c>
      <c r="C7" s="3">
        <v>2210</v>
      </c>
      <c r="D7" s="2">
        <v>9</v>
      </c>
      <c r="E7" s="3">
        <v>18</v>
      </c>
      <c r="F7" s="3">
        <v>15</v>
      </c>
      <c r="G7" s="4">
        <f t="shared" si="0"/>
        <v>33</v>
      </c>
      <c r="H7" s="5" t="s">
        <v>20</v>
      </c>
      <c r="I7" s="5" t="s">
        <v>21</v>
      </c>
      <c r="J7" s="5" t="s">
        <v>22</v>
      </c>
      <c r="K7" s="6">
        <f t="shared" si="1"/>
        <v>52.559999999999995</v>
      </c>
      <c r="L7" s="7">
        <f t="shared" si="2"/>
        <v>94.56</v>
      </c>
    </row>
    <row r="8" spans="1:12" ht="15.75">
      <c r="A8" s="21"/>
      <c r="B8" s="2">
        <v>5</v>
      </c>
      <c r="C8" s="3">
        <v>3105</v>
      </c>
      <c r="D8" s="2">
        <v>7</v>
      </c>
      <c r="E8" s="3">
        <v>18</v>
      </c>
      <c r="F8" s="3">
        <v>18</v>
      </c>
      <c r="G8" s="4">
        <f t="shared" si="0"/>
        <v>36</v>
      </c>
      <c r="H8" s="5" t="s">
        <v>23</v>
      </c>
      <c r="I8" s="5" t="s">
        <v>24</v>
      </c>
      <c r="J8" s="5" t="s">
        <v>25</v>
      </c>
      <c r="K8" s="6">
        <f t="shared" si="1"/>
        <v>48.239999999999995</v>
      </c>
      <c r="L8" s="7">
        <f t="shared" si="2"/>
        <v>91.24</v>
      </c>
    </row>
    <row r="9" spans="1:12" ht="15.75">
      <c r="A9" s="21"/>
      <c r="B9" s="2">
        <v>6</v>
      </c>
      <c r="C9" s="3">
        <v>2102</v>
      </c>
      <c r="D9" s="2">
        <v>9</v>
      </c>
      <c r="E9" s="3">
        <v>18</v>
      </c>
      <c r="F9" s="3">
        <v>15</v>
      </c>
      <c r="G9" s="4">
        <f t="shared" si="0"/>
        <v>33</v>
      </c>
      <c r="H9" s="5" t="s">
        <v>23</v>
      </c>
      <c r="I9" s="5" t="s">
        <v>26</v>
      </c>
      <c r="J9" s="5" t="s">
        <v>27</v>
      </c>
      <c r="K9" s="6">
        <f t="shared" si="1"/>
        <v>47.519999999999996</v>
      </c>
      <c r="L9" s="7">
        <f t="shared" si="2"/>
        <v>89.52</v>
      </c>
    </row>
    <row r="10" spans="1:12" ht="15.75">
      <c r="A10" s="21"/>
      <c r="B10" s="2">
        <v>7</v>
      </c>
      <c r="C10" s="3">
        <v>2201</v>
      </c>
      <c r="D10" s="2">
        <v>11</v>
      </c>
      <c r="E10" s="2">
        <v>15</v>
      </c>
      <c r="F10" s="2">
        <v>5</v>
      </c>
      <c r="G10" s="4">
        <f t="shared" si="0"/>
        <v>20</v>
      </c>
      <c r="H10" s="5" t="s">
        <v>28</v>
      </c>
      <c r="I10" s="5" t="s">
        <v>20</v>
      </c>
      <c r="J10" s="5" t="s">
        <v>19</v>
      </c>
      <c r="K10" s="6">
        <f t="shared" si="1"/>
        <v>58.32</v>
      </c>
      <c r="L10" s="7">
        <f t="shared" si="2"/>
        <v>89.32</v>
      </c>
    </row>
    <row r="11" spans="1:12" ht="15.75">
      <c r="A11" s="21"/>
      <c r="B11" s="2">
        <v>8</v>
      </c>
      <c r="C11" s="3">
        <v>2205</v>
      </c>
      <c r="D11" s="2">
        <v>11</v>
      </c>
      <c r="E11" s="2">
        <v>15</v>
      </c>
      <c r="F11" s="2">
        <v>10</v>
      </c>
      <c r="G11" s="4">
        <f t="shared" si="0"/>
        <v>25</v>
      </c>
      <c r="H11" s="5" t="s">
        <v>16</v>
      </c>
      <c r="I11" s="5" t="s">
        <v>29</v>
      </c>
      <c r="J11" s="5" t="s">
        <v>30</v>
      </c>
      <c r="K11" s="6">
        <f t="shared" si="1"/>
        <v>53.28</v>
      </c>
      <c r="L11" s="7">
        <f t="shared" si="2"/>
        <v>89.28</v>
      </c>
    </row>
    <row r="12" spans="1:12" ht="15.75">
      <c r="A12" s="21"/>
      <c r="B12" s="2">
        <v>9</v>
      </c>
      <c r="C12" s="3">
        <v>3102</v>
      </c>
      <c r="D12" s="2">
        <v>10</v>
      </c>
      <c r="E12" s="3">
        <v>15</v>
      </c>
      <c r="F12" s="3">
        <v>10</v>
      </c>
      <c r="G12" s="4">
        <f t="shared" si="0"/>
        <v>25</v>
      </c>
      <c r="H12" s="5" t="s">
        <v>16</v>
      </c>
      <c r="I12" s="5" t="s">
        <v>29</v>
      </c>
      <c r="J12" s="5" t="s">
        <v>30</v>
      </c>
      <c r="K12" s="6">
        <f t="shared" si="1"/>
        <v>53.28</v>
      </c>
      <c r="L12" s="7">
        <f t="shared" si="2"/>
        <v>88.28</v>
      </c>
    </row>
    <row r="13" spans="1:12" ht="15.75">
      <c r="A13" s="21"/>
      <c r="B13" s="2">
        <v>10</v>
      </c>
      <c r="C13" s="3">
        <v>3108</v>
      </c>
      <c r="D13" s="2">
        <v>10</v>
      </c>
      <c r="E13" s="3">
        <v>10</v>
      </c>
      <c r="F13" s="3">
        <v>15</v>
      </c>
      <c r="G13" s="4">
        <f t="shared" si="0"/>
        <v>25</v>
      </c>
      <c r="H13" s="5" t="s">
        <v>31</v>
      </c>
      <c r="I13" s="5" t="s">
        <v>32</v>
      </c>
      <c r="J13" s="5" t="s">
        <v>33</v>
      </c>
      <c r="K13" s="6">
        <f t="shared" si="1"/>
        <v>51.839999999999996</v>
      </c>
      <c r="L13" s="7">
        <f t="shared" si="2"/>
        <v>86.84</v>
      </c>
    </row>
    <row r="14" spans="1:12" ht="15.75">
      <c r="A14" s="21"/>
      <c r="B14" s="2">
        <v>11</v>
      </c>
      <c r="C14" s="3">
        <v>3109</v>
      </c>
      <c r="D14" s="2">
        <v>12</v>
      </c>
      <c r="E14" s="3">
        <v>18</v>
      </c>
      <c r="F14" s="3">
        <v>15</v>
      </c>
      <c r="G14" s="4">
        <f t="shared" si="0"/>
        <v>33</v>
      </c>
      <c r="H14" s="5" t="s">
        <v>34</v>
      </c>
      <c r="I14" s="5" t="s">
        <v>34</v>
      </c>
      <c r="J14" s="5" t="s">
        <v>35</v>
      </c>
      <c r="K14" s="6">
        <f t="shared" si="1"/>
        <v>41.76</v>
      </c>
      <c r="L14" s="7">
        <f t="shared" si="2"/>
        <v>86.759999999999991</v>
      </c>
    </row>
    <row r="15" spans="1:12" ht="15.75">
      <c r="A15" s="21"/>
      <c r="B15" s="2">
        <v>12</v>
      </c>
      <c r="C15" s="3">
        <v>3110</v>
      </c>
      <c r="D15" s="2">
        <v>7</v>
      </c>
      <c r="E15" s="3">
        <v>18</v>
      </c>
      <c r="F15" s="3">
        <v>15</v>
      </c>
      <c r="G15" s="4">
        <f t="shared" si="0"/>
        <v>33</v>
      </c>
      <c r="H15" s="5" t="s">
        <v>16</v>
      </c>
      <c r="I15" s="5" t="s">
        <v>36</v>
      </c>
      <c r="J15" s="5" t="s">
        <v>37</v>
      </c>
      <c r="K15" s="6">
        <f t="shared" si="1"/>
        <v>45.36</v>
      </c>
      <c r="L15" s="7">
        <f t="shared" si="2"/>
        <v>85.36</v>
      </c>
    </row>
    <row r="16" spans="1:12" ht="15.75">
      <c r="A16" s="21"/>
      <c r="B16" s="2">
        <v>13</v>
      </c>
      <c r="C16" s="3">
        <v>2206</v>
      </c>
      <c r="D16" s="2">
        <v>10</v>
      </c>
      <c r="E16" s="3">
        <v>15</v>
      </c>
      <c r="F16" s="3">
        <v>10</v>
      </c>
      <c r="G16" s="4">
        <f t="shared" si="0"/>
        <v>25</v>
      </c>
      <c r="H16" s="5" t="s">
        <v>15</v>
      </c>
      <c r="I16" s="5" t="s">
        <v>38</v>
      </c>
      <c r="J16" s="5" t="s">
        <v>25</v>
      </c>
      <c r="K16" s="6">
        <f t="shared" si="1"/>
        <v>48.239999999999995</v>
      </c>
      <c r="L16" s="7">
        <f t="shared" si="2"/>
        <v>83.24</v>
      </c>
    </row>
    <row r="17" spans="1:12" ht="15.75">
      <c r="A17" s="21"/>
      <c r="B17" s="2">
        <v>14</v>
      </c>
      <c r="C17" s="3">
        <v>3202</v>
      </c>
      <c r="D17" s="2">
        <v>12</v>
      </c>
      <c r="E17" s="3">
        <v>18</v>
      </c>
      <c r="F17" s="3">
        <v>10</v>
      </c>
      <c r="G17" s="4">
        <f t="shared" si="0"/>
        <v>28</v>
      </c>
      <c r="H17" s="5" t="s">
        <v>18</v>
      </c>
      <c r="I17" s="5" t="s">
        <v>39</v>
      </c>
      <c r="J17" s="5" t="s">
        <v>40</v>
      </c>
      <c r="K17" s="6">
        <f t="shared" si="1"/>
        <v>40.32</v>
      </c>
      <c r="L17" s="7">
        <f t="shared" si="2"/>
        <v>80.319999999999993</v>
      </c>
    </row>
    <row r="18" spans="1:12" ht="15.75">
      <c r="A18" s="21"/>
      <c r="B18" s="2">
        <v>15</v>
      </c>
      <c r="C18" s="3">
        <v>2107</v>
      </c>
      <c r="D18" s="2">
        <v>9</v>
      </c>
      <c r="E18" s="2">
        <v>15</v>
      </c>
      <c r="F18" s="2">
        <v>10</v>
      </c>
      <c r="G18" s="4">
        <f t="shared" si="0"/>
        <v>25</v>
      </c>
      <c r="H18" s="5" t="s">
        <v>41</v>
      </c>
      <c r="I18" s="5" t="s">
        <v>42</v>
      </c>
      <c r="J18" s="5" t="s">
        <v>43</v>
      </c>
      <c r="K18" s="6">
        <f t="shared" si="1"/>
        <v>46.08</v>
      </c>
      <c r="L18" s="7">
        <f t="shared" si="2"/>
        <v>80.08</v>
      </c>
    </row>
    <row r="19" spans="1:12" ht="15.75">
      <c r="A19" s="21"/>
      <c r="B19" s="2">
        <v>16</v>
      </c>
      <c r="C19" s="3">
        <v>2103</v>
      </c>
      <c r="D19" s="2">
        <v>10</v>
      </c>
      <c r="E19" s="3">
        <v>18</v>
      </c>
      <c r="F19" s="3">
        <v>10</v>
      </c>
      <c r="G19" s="4">
        <f t="shared" si="0"/>
        <v>28</v>
      </c>
      <c r="H19" s="5" t="s">
        <v>26</v>
      </c>
      <c r="I19" s="5" t="s">
        <v>34</v>
      </c>
      <c r="J19" s="5" t="s">
        <v>44</v>
      </c>
      <c r="K19" s="6">
        <f t="shared" si="1"/>
        <v>39.6</v>
      </c>
      <c r="L19" s="7">
        <f t="shared" si="2"/>
        <v>77.599999999999994</v>
      </c>
    </row>
    <row r="20" spans="1:12" ht="15.75">
      <c r="A20" s="21"/>
      <c r="B20" s="2">
        <v>17</v>
      </c>
      <c r="C20" s="3">
        <v>2208</v>
      </c>
      <c r="D20" s="2">
        <v>6</v>
      </c>
      <c r="E20" s="3">
        <v>15</v>
      </c>
      <c r="F20" s="3">
        <v>15</v>
      </c>
      <c r="G20" s="4">
        <f t="shared" si="0"/>
        <v>30</v>
      </c>
      <c r="H20" s="5" t="s">
        <v>16</v>
      </c>
      <c r="I20" s="5" t="s">
        <v>45</v>
      </c>
      <c r="J20" s="5" t="s">
        <v>46</v>
      </c>
      <c r="K20" s="6">
        <f t="shared" si="1"/>
        <v>38.879999999999995</v>
      </c>
      <c r="L20" s="7">
        <f t="shared" si="2"/>
        <v>74.88</v>
      </c>
    </row>
    <row r="21" spans="1:12" ht="15.75">
      <c r="A21" s="21"/>
      <c r="B21" s="2">
        <v>18</v>
      </c>
      <c r="C21" s="3">
        <v>2207</v>
      </c>
      <c r="D21" s="2">
        <v>8</v>
      </c>
      <c r="E21" s="3">
        <v>15</v>
      </c>
      <c r="F21" s="3">
        <v>0</v>
      </c>
      <c r="G21" s="4">
        <f t="shared" si="0"/>
        <v>15</v>
      </c>
      <c r="H21" s="5" t="s">
        <v>16</v>
      </c>
      <c r="I21" s="5" t="s">
        <v>42</v>
      </c>
      <c r="J21" s="5" t="s">
        <v>33</v>
      </c>
      <c r="K21" s="6">
        <f t="shared" si="1"/>
        <v>51.839999999999996</v>
      </c>
      <c r="L21" s="7">
        <f t="shared" si="2"/>
        <v>74.84</v>
      </c>
    </row>
    <row r="22" spans="1:12" ht="15.75">
      <c r="A22" s="21"/>
      <c r="B22" s="2">
        <v>19</v>
      </c>
      <c r="C22" s="3">
        <v>2212</v>
      </c>
      <c r="D22" s="2">
        <v>10</v>
      </c>
      <c r="E22" s="2">
        <v>18</v>
      </c>
      <c r="F22" s="2">
        <v>0</v>
      </c>
      <c r="G22" s="4">
        <f t="shared" si="0"/>
        <v>18</v>
      </c>
      <c r="H22" s="5" t="s">
        <v>18</v>
      </c>
      <c r="I22" s="5" t="s">
        <v>26</v>
      </c>
      <c r="J22" s="5" t="s">
        <v>37</v>
      </c>
      <c r="K22" s="6">
        <f t="shared" si="1"/>
        <v>45.36</v>
      </c>
      <c r="L22" s="7">
        <f t="shared" si="2"/>
        <v>73.36</v>
      </c>
    </row>
    <row r="23" spans="1:12" ht="15.75">
      <c r="A23" s="21"/>
      <c r="B23" s="2">
        <v>20</v>
      </c>
      <c r="C23" s="3">
        <v>2104</v>
      </c>
      <c r="D23" s="2">
        <v>6</v>
      </c>
      <c r="E23" s="2">
        <v>18</v>
      </c>
      <c r="F23" s="2">
        <v>15</v>
      </c>
      <c r="G23" s="4">
        <f t="shared" si="0"/>
        <v>33</v>
      </c>
      <c r="H23" s="5" t="s">
        <v>32</v>
      </c>
      <c r="I23" s="5" t="s">
        <v>47</v>
      </c>
      <c r="J23" s="5" t="s">
        <v>48</v>
      </c>
      <c r="K23" s="6">
        <f t="shared" si="1"/>
        <v>32.4</v>
      </c>
      <c r="L23" s="7">
        <f t="shared" si="2"/>
        <v>71.400000000000006</v>
      </c>
    </row>
    <row r="24" spans="1:12" ht="15.75">
      <c r="A24" s="21"/>
      <c r="B24" s="2">
        <v>21</v>
      </c>
      <c r="C24" s="3">
        <v>2216</v>
      </c>
      <c r="D24" s="2">
        <v>5</v>
      </c>
      <c r="E24" s="2">
        <v>18</v>
      </c>
      <c r="F24" s="2">
        <v>15</v>
      </c>
      <c r="G24" s="4">
        <f t="shared" si="0"/>
        <v>33</v>
      </c>
      <c r="H24" s="5" t="s">
        <v>42</v>
      </c>
      <c r="I24" s="5" t="s">
        <v>49</v>
      </c>
      <c r="J24" s="5" t="s">
        <v>50</v>
      </c>
      <c r="K24" s="6">
        <f t="shared" si="1"/>
        <v>33.119999999999997</v>
      </c>
      <c r="L24" s="7">
        <f t="shared" si="2"/>
        <v>71.12</v>
      </c>
    </row>
    <row r="25" spans="1:12" ht="15.75">
      <c r="A25" s="21"/>
      <c r="B25" s="2">
        <v>22</v>
      </c>
      <c r="C25" s="3">
        <v>3107</v>
      </c>
      <c r="D25" s="2">
        <v>8</v>
      </c>
      <c r="E25" s="3">
        <v>18</v>
      </c>
      <c r="F25" s="3">
        <v>15</v>
      </c>
      <c r="G25" s="4">
        <f t="shared" si="0"/>
        <v>33</v>
      </c>
      <c r="H25" s="5" t="s">
        <v>36</v>
      </c>
      <c r="I25" s="5" t="s">
        <v>39</v>
      </c>
      <c r="J25" s="5" t="s">
        <v>23</v>
      </c>
      <c r="K25" s="6">
        <f t="shared" si="1"/>
        <v>28.799999999999997</v>
      </c>
      <c r="L25" s="7">
        <f t="shared" si="2"/>
        <v>69.8</v>
      </c>
    </row>
    <row r="26" spans="1:12" ht="15.75">
      <c r="A26" s="21"/>
      <c r="B26" s="2">
        <v>23</v>
      </c>
      <c r="C26" s="3">
        <v>3201</v>
      </c>
      <c r="D26" s="2">
        <v>4</v>
      </c>
      <c r="E26" s="3">
        <v>10</v>
      </c>
      <c r="F26" s="3">
        <v>15</v>
      </c>
      <c r="G26" s="4">
        <f t="shared" si="0"/>
        <v>25</v>
      </c>
      <c r="H26" s="5" t="s">
        <v>31</v>
      </c>
      <c r="I26" s="5" t="s">
        <v>51</v>
      </c>
      <c r="J26" s="5" t="s">
        <v>46</v>
      </c>
      <c r="K26" s="6">
        <f t="shared" si="1"/>
        <v>38.879999999999995</v>
      </c>
      <c r="L26" s="7">
        <f t="shared" si="2"/>
        <v>67.88</v>
      </c>
    </row>
    <row r="27" spans="1:12" ht="15.75">
      <c r="A27" s="21"/>
      <c r="B27" s="2">
        <v>24</v>
      </c>
      <c r="C27" s="3">
        <v>2106</v>
      </c>
      <c r="D27" s="2">
        <v>7</v>
      </c>
      <c r="E27" s="2">
        <v>15</v>
      </c>
      <c r="F27" s="2">
        <v>5</v>
      </c>
      <c r="G27" s="4">
        <f t="shared" si="0"/>
        <v>20</v>
      </c>
      <c r="H27" s="5" t="s">
        <v>34</v>
      </c>
      <c r="I27" s="5" t="s">
        <v>24</v>
      </c>
      <c r="J27" s="5" t="s">
        <v>40</v>
      </c>
      <c r="K27" s="6">
        <f t="shared" si="1"/>
        <v>40.32</v>
      </c>
      <c r="L27" s="7">
        <f t="shared" si="2"/>
        <v>67.319999999999993</v>
      </c>
    </row>
    <row r="28" spans="1:12" ht="15.75">
      <c r="A28" s="21"/>
      <c r="B28" s="2">
        <v>25</v>
      </c>
      <c r="C28" s="3">
        <v>2204</v>
      </c>
      <c r="D28" s="2">
        <v>2</v>
      </c>
      <c r="E28" s="2">
        <v>15</v>
      </c>
      <c r="F28" s="2">
        <v>15</v>
      </c>
      <c r="G28" s="4">
        <f t="shared" si="0"/>
        <v>30</v>
      </c>
      <c r="H28" s="5" t="s">
        <v>32</v>
      </c>
      <c r="I28" s="5" t="s">
        <v>52</v>
      </c>
      <c r="J28" s="5" t="s">
        <v>53</v>
      </c>
      <c r="K28" s="6">
        <f t="shared" si="1"/>
        <v>35.28</v>
      </c>
      <c r="L28" s="7">
        <f t="shared" si="2"/>
        <v>67.28</v>
      </c>
    </row>
    <row r="29" spans="1:12" ht="15.75">
      <c r="A29" s="21"/>
      <c r="B29" s="2">
        <v>26</v>
      </c>
      <c r="C29" s="3">
        <v>2214</v>
      </c>
      <c r="D29" s="2">
        <v>6</v>
      </c>
      <c r="E29" s="2">
        <v>10</v>
      </c>
      <c r="F29" s="2">
        <v>5</v>
      </c>
      <c r="G29" s="4">
        <f t="shared" si="0"/>
        <v>15</v>
      </c>
      <c r="H29" s="5" t="s">
        <v>31</v>
      </c>
      <c r="I29" s="5" t="s">
        <v>38</v>
      </c>
      <c r="J29" s="5" t="s">
        <v>43</v>
      </c>
      <c r="K29" s="6">
        <f t="shared" si="1"/>
        <v>46.08</v>
      </c>
      <c r="L29" s="7">
        <f t="shared" si="2"/>
        <v>67.08</v>
      </c>
    </row>
    <row r="30" spans="1:12" ht="15.75">
      <c r="A30" s="21"/>
      <c r="B30" s="2">
        <v>27</v>
      </c>
      <c r="C30" s="3">
        <v>2215</v>
      </c>
      <c r="D30" s="2">
        <v>4</v>
      </c>
      <c r="E30" s="2">
        <v>10</v>
      </c>
      <c r="F30" s="2">
        <v>10</v>
      </c>
      <c r="G30" s="4">
        <f t="shared" si="0"/>
        <v>20</v>
      </c>
      <c r="H30" s="5" t="s">
        <v>21</v>
      </c>
      <c r="I30" s="5" t="s">
        <v>36</v>
      </c>
      <c r="J30" s="5" t="s">
        <v>40</v>
      </c>
      <c r="K30" s="6">
        <f t="shared" si="1"/>
        <v>40.32</v>
      </c>
      <c r="L30" s="7">
        <f t="shared" si="2"/>
        <v>64.319999999999993</v>
      </c>
    </row>
    <row r="31" spans="1:12" ht="15.75">
      <c r="A31" s="21"/>
      <c r="B31" s="2">
        <v>28</v>
      </c>
      <c r="C31" s="3">
        <v>3112</v>
      </c>
      <c r="D31" s="2">
        <v>5</v>
      </c>
      <c r="E31" s="2">
        <v>18</v>
      </c>
      <c r="F31" s="2">
        <v>10</v>
      </c>
      <c r="G31" s="4">
        <f t="shared" si="0"/>
        <v>28</v>
      </c>
      <c r="H31" s="5" t="s">
        <v>42</v>
      </c>
      <c r="I31" s="5" t="s">
        <v>51</v>
      </c>
      <c r="J31" s="5" t="s">
        <v>28</v>
      </c>
      <c r="K31" s="6">
        <f t="shared" si="1"/>
        <v>30.959999999999997</v>
      </c>
      <c r="L31" s="7">
        <f t="shared" si="2"/>
        <v>63.959999999999994</v>
      </c>
    </row>
    <row r="32" spans="1:12" ht="15.75">
      <c r="A32" s="21"/>
      <c r="B32" s="2">
        <v>29</v>
      </c>
      <c r="C32" s="3">
        <v>3104</v>
      </c>
      <c r="D32" s="2">
        <v>7</v>
      </c>
      <c r="E32" s="3">
        <v>15</v>
      </c>
      <c r="F32" s="3">
        <v>5</v>
      </c>
      <c r="G32" s="4">
        <f t="shared" si="0"/>
        <v>20</v>
      </c>
      <c r="H32" s="5" t="s">
        <v>24</v>
      </c>
      <c r="I32" s="5" t="s">
        <v>54</v>
      </c>
      <c r="J32" s="5" t="s">
        <v>12</v>
      </c>
      <c r="K32" s="6">
        <f t="shared" si="1"/>
        <v>33.839999999999996</v>
      </c>
      <c r="L32" s="7">
        <f t="shared" si="2"/>
        <v>60.839999999999996</v>
      </c>
    </row>
    <row r="33" spans="1:12" ht="15.75">
      <c r="A33" s="21"/>
      <c r="B33" s="2">
        <v>30</v>
      </c>
      <c r="C33" s="3">
        <v>3106</v>
      </c>
      <c r="D33" s="2">
        <v>6</v>
      </c>
      <c r="E33" s="3">
        <v>18</v>
      </c>
      <c r="F33" s="3">
        <v>10</v>
      </c>
      <c r="G33" s="4">
        <f t="shared" si="0"/>
        <v>28</v>
      </c>
      <c r="H33" s="5" t="s">
        <v>54</v>
      </c>
      <c r="I33" s="5" t="s">
        <v>55</v>
      </c>
      <c r="J33" s="5" t="s">
        <v>32</v>
      </c>
      <c r="K33" s="6">
        <f t="shared" si="1"/>
        <v>22.32</v>
      </c>
      <c r="L33" s="7">
        <f t="shared" si="2"/>
        <v>56.32</v>
      </c>
    </row>
    <row r="34" spans="1:12" ht="15.75">
      <c r="A34" s="21" t="s">
        <v>56</v>
      </c>
      <c r="B34" s="8">
        <v>31</v>
      </c>
      <c r="C34" s="9">
        <v>3101</v>
      </c>
      <c r="D34" s="8">
        <v>9</v>
      </c>
      <c r="E34" s="9">
        <v>5</v>
      </c>
      <c r="F34" s="9">
        <v>5</v>
      </c>
      <c r="G34" s="10">
        <f t="shared" si="0"/>
        <v>10</v>
      </c>
      <c r="H34" s="11" t="s">
        <v>32</v>
      </c>
      <c r="I34" s="11" t="s">
        <v>52</v>
      </c>
      <c r="J34" s="11" t="s">
        <v>53</v>
      </c>
      <c r="K34" s="12">
        <f t="shared" si="1"/>
        <v>35.28</v>
      </c>
      <c r="L34" s="13">
        <f t="shared" si="2"/>
        <v>54.28</v>
      </c>
    </row>
    <row r="35" spans="1:12" ht="15.75">
      <c r="A35" s="21"/>
      <c r="B35" s="14">
        <v>32</v>
      </c>
      <c r="C35" s="15">
        <v>3203</v>
      </c>
      <c r="D35" s="8">
        <v>0</v>
      </c>
      <c r="E35" s="8">
        <v>10</v>
      </c>
      <c r="F35" s="8">
        <v>15</v>
      </c>
      <c r="G35" s="10">
        <f t="shared" si="0"/>
        <v>25</v>
      </c>
      <c r="H35" s="11" t="s">
        <v>57</v>
      </c>
      <c r="I35" s="11" t="s">
        <v>52</v>
      </c>
      <c r="J35" s="11" t="s">
        <v>23</v>
      </c>
      <c r="K35" s="12">
        <f t="shared" si="1"/>
        <v>28.799999999999997</v>
      </c>
      <c r="L35" s="13">
        <f t="shared" si="2"/>
        <v>53.8</v>
      </c>
    </row>
    <row r="36" spans="1:12" ht="15.75">
      <c r="A36" s="21"/>
      <c r="B36" s="8">
        <v>33</v>
      </c>
      <c r="C36" s="9">
        <v>2209</v>
      </c>
      <c r="D36" s="8">
        <v>0</v>
      </c>
      <c r="E36" s="9">
        <v>10</v>
      </c>
      <c r="F36" s="9">
        <v>5</v>
      </c>
      <c r="G36" s="10">
        <f t="shared" si="0"/>
        <v>15</v>
      </c>
      <c r="H36" s="11" t="s">
        <v>58</v>
      </c>
      <c r="I36" s="11" t="s">
        <v>52</v>
      </c>
      <c r="J36" s="11" t="s">
        <v>28</v>
      </c>
      <c r="K36" s="12">
        <f t="shared" si="1"/>
        <v>30.959999999999997</v>
      </c>
      <c r="L36" s="13">
        <f t="shared" si="2"/>
        <v>45.959999999999994</v>
      </c>
    </row>
    <row r="37" spans="1:12" ht="15.75">
      <c r="A37" s="21"/>
      <c r="B37" s="8">
        <v>34</v>
      </c>
      <c r="C37" s="9">
        <v>2217</v>
      </c>
      <c r="D37" s="8">
        <v>8</v>
      </c>
      <c r="E37" s="8">
        <v>5</v>
      </c>
      <c r="F37" s="8">
        <v>0</v>
      </c>
      <c r="G37" s="10">
        <f t="shared" si="0"/>
        <v>5</v>
      </c>
      <c r="H37" s="11" t="s">
        <v>38</v>
      </c>
      <c r="I37" s="11" t="s">
        <v>54</v>
      </c>
      <c r="J37" s="11" t="s">
        <v>28</v>
      </c>
      <c r="K37" s="12">
        <f t="shared" si="1"/>
        <v>30.959999999999997</v>
      </c>
      <c r="L37" s="13">
        <f t="shared" si="2"/>
        <v>43.959999999999994</v>
      </c>
    </row>
    <row r="38" spans="1:12" ht="15.75">
      <c r="A38" s="21"/>
      <c r="B38" s="8">
        <v>36</v>
      </c>
      <c r="C38" s="9">
        <v>3111</v>
      </c>
      <c r="D38" s="8">
        <v>5</v>
      </c>
      <c r="E38" s="8">
        <v>5</v>
      </c>
      <c r="F38" s="8">
        <v>5</v>
      </c>
      <c r="G38" s="10">
        <f t="shared" si="0"/>
        <v>10</v>
      </c>
      <c r="H38" s="11" t="s">
        <v>38</v>
      </c>
      <c r="I38" s="11" t="s">
        <v>55</v>
      </c>
      <c r="J38" s="11" t="s">
        <v>41</v>
      </c>
      <c r="K38" s="12">
        <f t="shared" si="1"/>
        <v>24.48</v>
      </c>
      <c r="L38" s="13">
        <f t="shared" si="2"/>
        <v>39.480000000000004</v>
      </c>
    </row>
    <row r="39" spans="1:12" ht="15.75">
      <c r="A39" s="21"/>
      <c r="B39" s="8">
        <v>37</v>
      </c>
      <c r="C39" s="9">
        <v>2211</v>
      </c>
      <c r="D39" s="8">
        <v>6</v>
      </c>
      <c r="E39" s="9">
        <v>0</v>
      </c>
      <c r="F39" s="9">
        <v>0</v>
      </c>
      <c r="G39" s="10">
        <f t="shared" si="0"/>
        <v>0</v>
      </c>
      <c r="H39" s="11" t="s">
        <v>58</v>
      </c>
      <c r="I39" s="11" t="s">
        <v>52</v>
      </c>
      <c r="J39" s="11" t="s">
        <v>28</v>
      </c>
      <c r="K39" s="12">
        <f t="shared" si="1"/>
        <v>30.959999999999997</v>
      </c>
      <c r="L39" s="13">
        <f t="shared" si="2"/>
        <v>36.959999999999994</v>
      </c>
    </row>
    <row r="40" spans="1:12" ht="15.75">
      <c r="A40" s="21"/>
      <c r="B40" s="14">
        <v>38</v>
      </c>
      <c r="C40" s="8">
        <v>2101</v>
      </c>
      <c r="D40" s="8">
        <v>3</v>
      </c>
      <c r="E40" s="9">
        <v>0</v>
      </c>
      <c r="F40" s="9">
        <v>10</v>
      </c>
      <c r="G40" s="10">
        <f t="shared" si="0"/>
        <v>10</v>
      </c>
      <c r="H40" s="11" t="s">
        <v>38</v>
      </c>
      <c r="I40" s="11" t="s">
        <v>59</v>
      </c>
      <c r="J40" s="11" t="s">
        <v>34</v>
      </c>
      <c r="K40" s="12">
        <f t="shared" si="1"/>
        <v>20.88</v>
      </c>
      <c r="L40" s="13">
        <f t="shared" si="2"/>
        <v>33.879999999999995</v>
      </c>
    </row>
  </sheetData>
  <mergeCells count="12">
    <mergeCell ref="A4:A33"/>
    <mergeCell ref="A34:A40"/>
    <mergeCell ref="A1:L1"/>
    <mergeCell ref="A2:A3"/>
    <mergeCell ref="B2:B3"/>
    <mergeCell ref="C2:C3"/>
    <mergeCell ref="D2:D3"/>
    <mergeCell ref="E2:G2"/>
    <mergeCell ref="H2:H3"/>
    <mergeCell ref="I2:I3"/>
    <mergeCell ref="J2:J3"/>
    <mergeCell ref="L2:L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N15" sqref="N15"/>
    </sheetView>
  </sheetViews>
  <sheetFormatPr defaultRowHeight="15"/>
  <cols>
    <col min="1" max="1" width="6" customWidth="1"/>
    <col min="12" max="12" width="10.85546875" customWidth="1"/>
  </cols>
  <sheetData>
    <row r="1" spans="1:12" ht="39" customHeight="1">
      <c r="A1" s="28" t="s">
        <v>60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5.75">
      <c r="A2" s="23"/>
      <c r="B2" s="24" t="s">
        <v>1</v>
      </c>
      <c r="C2" s="24" t="s">
        <v>2</v>
      </c>
      <c r="D2" s="24" t="s">
        <v>3</v>
      </c>
      <c r="E2" s="24" t="s">
        <v>4</v>
      </c>
      <c r="F2" s="24"/>
      <c r="G2" s="24"/>
      <c r="H2" s="25" t="s">
        <v>5</v>
      </c>
      <c r="I2" s="25" t="s">
        <v>6</v>
      </c>
      <c r="J2" s="26" t="s">
        <v>7</v>
      </c>
      <c r="K2" s="1" t="s">
        <v>8</v>
      </c>
      <c r="L2" s="24" t="s">
        <v>61</v>
      </c>
    </row>
    <row r="3" spans="1:12" ht="15.75">
      <c r="A3" s="23"/>
      <c r="B3" s="24"/>
      <c r="C3" s="24"/>
      <c r="D3" s="24"/>
      <c r="E3" s="1" t="s">
        <v>9</v>
      </c>
      <c r="F3" s="1" t="s">
        <v>10</v>
      </c>
      <c r="G3" s="1"/>
      <c r="H3" s="24"/>
      <c r="I3" s="24"/>
      <c r="J3" s="24"/>
      <c r="K3" s="1">
        <v>0.72</v>
      </c>
      <c r="L3" s="24"/>
    </row>
    <row r="4" spans="1:12" ht="15.75" customHeight="1">
      <c r="A4" s="27" t="s">
        <v>11</v>
      </c>
      <c r="B4" s="14">
        <v>1</v>
      </c>
      <c r="C4" s="16">
        <v>2202</v>
      </c>
      <c r="D4" s="14">
        <v>11</v>
      </c>
      <c r="E4" s="16">
        <v>18</v>
      </c>
      <c r="F4" s="16">
        <v>18</v>
      </c>
      <c r="G4" s="17">
        <f t="shared" ref="G4:G33" si="0">SUM(E4:F4)</f>
        <v>36</v>
      </c>
      <c r="H4" s="18">
        <v>47</v>
      </c>
      <c r="I4" s="18">
        <v>33</v>
      </c>
      <c r="J4" s="18">
        <v>80</v>
      </c>
      <c r="K4" s="19">
        <f t="shared" ref="K4:K33" si="1">J4*$K$3</f>
        <v>57.599999999999994</v>
      </c>
      <c r="L4" s="20">
        <f t="shared" ref="L4:L33" si="2">G4+K4+D4</f>
        <v>104.6</v>
      </c>
    </row>
    <row r="5" spans="1:12" ht="15.75">
      <c r="A5" s="27"/>
      <c r="B5" s="14">
        <v>2</v>
      </c>
      <c r="C5" s="16">
        <v>2105</v>
      </c>
      <c r="D5" s="14">
        <v>12</v>
      </c>
      <c r="E5" s="14">
        <v>15</v>
      </c>
      <c r="F5" s="14">
        <v>15</v>
      </c>
      <c r="G5" s="17">
        <f t="shared" si="0"/>
        <v>30</v>
      </c>
      <c r="H5" s="18" t="s">
        <v>15</v>
      </c>
      <c r="I5" s="18" t="s">
        <v>18</v>
      </c>
      <c r="J5" s="18" t="s">
        <v>19</v>
      </c>
      <c r="K5" s="19">
        <f t="shared" si="1"/>
        <v>58.32</v>
      </c>
      <c r="L5" s="20">
        <f t="shared" si="2"/>
        <v>100.32</v>
      </c>
    </row>
    <row r="6" spans="1:12" ht="15.75">
      <c r="A6" s="27"/>
      <c r="B6" s="14">
        <v>3</v>
      </c>
      <c r="C6" s="16">
        <v>2210</v>
      </c>
      <c r="D6" s="14">
        <v>9</v>
      </c>
      <c r="E6" s="16">
        <v>18</v>
      </c>
      <c r="F6" s="16">
        <v>15</v>
      </c>
      <c r="G6" s="17">
        <f t="shared" si="0"/>
        <v>33</v>
      </c>
      <c r="H6" s="18" t="s">
        <v>20</v>
      </c>
      <c r="I6" s="18" t="s">
        <v>21</v>
      </c>
      <c r="J6" s="18" t="s">
        <v>22</v>
      </c>
      <c r="K6" s="19">
        <f t="shared" si="1"/>
        <v>52.559999999999995</v>
      </c>
      <c r="L6" s="20">
        <f t="shared" si="2"/>
        <v>94.56</v>
      </c>
    </row>
    <row r="7" spans="1:12" ht="15.75">
      <c r="A7" s="27"/>
      <c r="B7" s="14">
        <v>4</v>
      </c>
      <c r="C7" s="16">
        <v>2102</v>
      </c>
      <c r="D7" s="14">
        <v>9</v>
      </c>
      <c r="E7" s="16">
        <v>18</v>
      </c>
      <c r="F7" s="16">
        <v>15</v>
      </c>
      <c r="G7" s="17">
        <f t="shared" si="0"/>
        <v>33</v>
      </c>
      <c r="H7" s="18" t="s">
        <v>23</v>
      </c>
      <c r="I7" s="18" t="s">
        <v>26</v>
      </c>
      <c r="J7" s="18" t="s">
        <v>27</v>
      </c>
      <c r="K7" s="19">
        <f t="shared" si="1"/>
        <v>47.519999999999996</v>
      </c>
      <c r="L7" s="20">
        <f t="shared" si="2"/>
        <v>89.52</v>
      </c>
    </row>
    <row r="8" spans="1:12" ht="15.75">
      <c r="A8" s="27"/>
      <c r="B8" s="14">
        <v>5</v>
      </c>
      <c r="C8" s="16">
        <v>2201</v>
      </c>
      <c r="D8" s="14">
        <v>11</v>
      </c>
      <c r="E8" s="14">
        <v>15</v>
      </c>
      <c r="F8" s="14">
        <v>5</v>
      </c>
      <c r="G8" s="17">
        <f t="shared" si="0"/>
        <v>20</v>
      </c>
      <c r="H8" s="18" t="s">
        <v>28</v>
      </c>
      <c r="I8" s="18" t="s">
        <v>20</v>
      </c>
      <c r="J8" s="18" t="s">
        <v>19</v>
      </c>
      <c r="K8" s="19">
        <f t="shared" si="1"/>
        <v>58.32</v>
      </c>
      <c r="L8" s="20">
        <f t="shared" si="2"/>
        <v>89.32</v>
      </c>
    </row>
    <row r="9" spans="1:12" ht="15.75">
      <c r="A9" s="27"/>
      <c r="B9" s="14">
        <v>6</v>
      </c>
      <c r="C9" s="16">
        <v>2205</v>
      </c>
      <c r="D9" s="14">
        <v>11</v>
      </c>
      <c r="E9" s="14">
        <v>15</v>
      </c>
      <c r="F9" s="14">
        <v>10</v>
      </c>
      <c r="G9" s="17">
        <f t="shared" si="0"/>
        <v>25</v>
      </c>
      <c r="H9" s="18" t="s">
        <v>16</v>
      </c>
      <c r="I9" s="18" t="s">
        <v>29</v>
      </c>
      <c r="J9" s="18" t="s">
        <v>30</v>
      </c>
      <c r="K9" s="19">
        <f t="shared" si="1"/>
        <v>53.28</v>
      </c>
      <c r="L9" s="20">
        <f t="shared" si="2"/>
        <v>89.28</v>
      </c>
    </row>
    <row r="10" spans="1:12" ht="15.75">
      <c r="A10" s="27"/>
      <c r="B10" s="14">
        <v>7</v>
      </c>
      <c r="C10" s="16">
        <v>2206</v>
      </c>
      <c r="D10" s="14">
        <v>10</v>
      </c>
      <c r="E10" s="16">
        <v>15</v>
      </c>
      <c r="F10" s="16">
        <v>10</v>
      </c>
      <c r="G10" s="17">
        <f t="shared" si="0"/>
        <v>25</v>
      </c>
      <c r="H10" s="18" t="s">
        <v>15</v>
      </c>
      <c r="I10" s="18" t="s">
        <v>38</v>
      </c>
      <c r="J10" s="18" t="s">
        <v>25</v>
      </c>
      <c r="K10" s="19">
        <f t="shared" si="1"/>
        <v>48.239999999999995</v>
      </c>
      <c r="L10" s="20">
        <f t="shared" si="2"/>
        <v>83.24</v>
      </c>
    </row>
    <row r="11" spans="1:12" ht="15.75">
      <c r="A11" s="27"/>
      <c r="B11" s="14">
        <v>8</v>
      </c>
      <c r="C11" s="16">
        <v>2107</v>
      </c>
      <c r="D11" s="14">
        <v>9</v>
      </c>
      <c r="E11" s="14">
        <v>15</v>
      </c>
      <c r="F11" s="14">
        <v>10</v>
      </c>
      <c r="G11" s="17">
        <f t="shared" si="0"/>
        <v>25</v>
      </c>
      <c r="H11" s="18" t="s">
        <v>41</v>
      </c>
      <c r="I11" s="18" t="s">
        <v>42</v>
      </c>
      <c r="J11" s="18" t="s">
        <v>43</v>
      </c>
      <c r="K11" s="19">
        <f t="shared" si="1"/>
        <v>46.08</v>
      </c>
      <c r="L11" s="20">
        <f t="shared" si="2"/>
        <v>80.08</v>
      </c>
    </row>
    <row r="12" spans="1:12" ht="15.75">
      <c r="A12" s="27"/>
      <c r="B12" s="14">
        <v>9</v>
      </c>
      <c r="C12" s="16">
        <v>2103</v>
      </c>
      <c r="D12" s="14">
        <v>10</v>
      </c>
      <c r="E12" s="16">
        <v>18</v>
      </c>
      <c r="F12" s="16">
        <v>10</v>
      </c>
      <c r="G12" s="17">
        <f t="shared" si="0"/>
        <v>28</v>
      </c>
      <c r="H12" s="18" t="s">
        <v>26</v>
      </c>
      <c r="I12" s="18" t="s">
        <v>34</v>
      </c>
      <c r="J12" s="18" t="s">
        <v>44</v>
      </c>
      <c r="K12" s="19">
        <f t="shared" si="1"/>
        <v>39.6</v>
      </c>
      <c r="L12" s="20">
        <f t="shared" si="2"/>
        <v>77.599999999999994</v>
      </c>
    </row>
    <row r="13" spans="1:12" ht="15.75">
      <c r="A13" s="27"/>
      <c r="B13" s="14">
        <v>10</v>
      </c>
      <c r="C13" s="16">
        <v>2208</v>
      </c>
      <c r="D13" s="14">
        <v>6</v>
      </c>
      <c r="E13" s="16">
        <v>15</v>
      </c>
      <c r="F13" s="16">
        <v>15</v>
      </c>
      <c r="G13" s="17">
        <f t="shared" si="0"/>
        <v>30</v>
      </c>
      <c r="H13" s="18" t="s">
        <v>16</v>
      </c>
      <c r="I13" s="18" t="s">
        <v>45</v>
      </c>
      <c r="J13" s="18" t="s">
        <v>46</v>
      </c>
      <c r="K13" s="19">
        <f t="shared" si="1"/>
        <v>38.879999999999995</v>
      </c>
      <c r="L13" s="20">
        <f t="shared" si="2"/>
        <v>74.88</v>
      </c>
    </row>
    <row r="14" spans="1:12" ht="15.75">
      <c r="A14" s="27"/>
      <c r="B14" s="14">
        <v>11</v>
      </c>
      <c r="C14" s="16">
        <v>2207</v>
      </c>
      <c r="D14" s="14">
        <v>8</v>
      </c>
      <c r="E14" s="16">
        <v>15</v>
      </c>
      <c r="F14" s="16">
        <v>0</v>
      </c>
      <c r="G14" s="17">
        <f t="shared" si="0"/>
        <v>15</v>
      </c>
      <c r="H14" s="18" t="s">
        <v>16</v>
      </c>
      <c r="I14" s="18" t="s">
        <v>42</v>
      </c>
      <c r="J14" s="18" t="s">
        <v>33</v>
      </c>
      <c r="K14" s="19">
        <f t="shared" si="1"/>
        <v>51.839999999999996</v>
      </c>
      <c r="L14" s="20">
        <f t="shared" si="2"/>
        <v>74.84</v>
      </c>
    </row>
    <row r="15" spans="1:12" ht="15.75">
      <c r="A15" s="27"/>
      <c r="B15" s="14">
        <v>12</v>
      </c>
      <c r="C15" s="16">
        <v>2212</v>
      </c>
      <c r="D15" s="14">
        <v>10</v>
      </c>
      <c r="E15" s="14">
        <v>18</v>
      </c>
      <c r="F15" s="14">
        <v>0</v>
      </c>
      <c r="G15" s="17">
        <f t="shared" si="0"/>
        <v>18</v>
      </c>
      <c r="H15" s="18" t="s">
        <v>18</v>
      </c>
      <c r="I15" s="18" t="s">
        <v>26</v>
      </c>
      <c r="J15" s="18" t="s">
        <v>37</v>
      </c>
      <c r="K15" s="19">
        <f t="shared" si="1"/>
        <v>45.36</v>
      </c>
      <c r="L15" s="20">
        <f t="shared" si="2"/>
        <v>73.36</v>
      </c>
    </row>
    <row r="16" spans="1:12" ht="15.75">
      <c r="A16" s="27"/>
      <c r="B16" s="14">
        <v>13</v>
      </c>
      <c r="C16" s="16">
        <v>2104</v>
      </c>
      <c r="D16" s="14">
        <v>6</v>
      </c>
      <c r="E16" s="14">
        <v>18</v>
      </c>
      <c r="F16" s="14">
        <v>15</v>
      </c>
      <c r="G16" s="17">
        <f t="shared" si="0"/>
        <v>33</v>
      </c>
      <c r="H16" s="18" t="s">
        <v>32</v>
      </c>
      <c r="I16" s="18" t="s">
        <v>47</v>
      </c>
      <c r="J16" s="18" t="s">
        <v>48</v>
      </c>
      <c r="K16" s="19">
        <f t="shared" si="1"/>
        <v>32.4</v>
      </c>
      <c r="L16" s="20">
        <f t="shared" si="2"/>
        <v>71.400000000000006</v>
      </c>
    </row>
    <row r="17" spans="1:12" ht="15.75">
      <c r="A17" s="27"/>
      <c r="B17" s="14">
        <v>14</v>
      </c>
      <c r="C17" s="16">
        <v>2216</v>
      </c>
      <c r="D17" s="14">
        <v>5</v>
      </c>
      <c r="E17" s="14">
        <v>18</v>
      </c>
      <c r="F17" s="14">
        <v>15</v>
      </c>
      <c r="G17" s="17">
        <f t="shared" si="0"/>
        <v>33</v>
      </c>
      <c r="H17" s="18" t="s">
        <v>42</v>
      </c>
      <c r="I17" s="18" t="s">
        <v>49</v>
      </c>
      <c r="J17" s="18" t="s">
        <v>50</v>
      </c>
      <c r="K17" s="19">
        <f t="shared" si="1"/>
        <v>33.119999999999997</v>
      </c>
      <c r="L17" s="20">
        <f t="shared" si="2"/>
        <v>71.12</v>
      </c>
    </row>
    <row r="18" spans="1:12" ht="15.75">
      <c r="A18" s="27"/>
      <c r="B18" s="14">
        <v>15</v>
      </c>
      <c r="C18" s="16">
        <v>3107</v>
      </c>
      <c r="D18" s="14">
        <v>8</v>
      </c>
      <c r="E18" s="16">
        <v>18</v>
      </c>
      <c r="F18" s="16">
        <v>15</v>
      </c>
      <c r="G18" s="17">
        <f t="shared" si="0"/>
        <v>33</v>
      </c>
      <c r="H18" s="18" t="s">
        <v>36</v>
      </c>
      <c r="I18" s="18" t="s">
        <v>39</v>
      </c>
      <c r="J18" s="18" t="s">
        <v>23</v>
      </c>
      <c r="K18" s="19">
        <f t="shared" si="1"/>
        <v>28.799999999999997</v>
      </c>
      <c r="L18" s="20">
        <f t="shared" si="2"/>
        <v>69.8</v>
      </c>
    </row>
    <row r="19" spans="1:12" ht="15.75">
      <c r="A19" s="27"/>
      <c r="B19" s="14">
        <v>16</v>
      </c>
      <c r="C19" s="16">
        <v>3201</v>
      </c>
      <c r="D19" s="14">
        <v>4</v>
      </c>
      <c r="E19" s="16">
        <v>10</v>
      </c>
      <c r="F19" s="16">
        <v>15</v>
      </c>
      <c r="G19" s="17">
        <f t="shared" si="0"/>
        <v>25</v>
      </c>
      <c r="H19" s="18" t="s">
        <v>31</v>
      </c>
      <c r="I19" s="18" t="s">
        <v>51</v>
      </c>
      <c r="J19" s="18" t="s">
        <v>46</v>
      </c>
      <c r="K19" s="19">
        <f t="shared" si="1"/>
        <v>38.879999999999995</v>
      </c>
      <c r="L19" s="20">
        <f t="shared" si="2"/>
        <v>67.88</v>
      </c>
    </row>
    <row r="20" spans="1:12" ht="15.75">
      <c r="A20" s="27"/>
      <c r="B20" s="14">
        <v>17</v>
      </c>
      <c r="C20" s="16">
        <v>2106</v>
      </c>
      <c r="D20" s="14">
        <v>7</v>
      </c>
      <c r="E20" s="14">
        <v>15</v>
      </c>
      <c r="F20" s="14">
        <v>5</v>
      </c>
      <c r="G20" s="17">
        <f t="shared" si="0"/>
        <v>20</v>
      </c>
      <c r="H20" s="18" t="s">
        <v>34</v>
      </c>
      <c r="I20" s="18" t="s">
        <v>24</v>
      </c>
      <c r="J20" s="18" t="s">
        <v>40</v>
      </c>
      <c r="K20" s="19">
        <f t="shared" si="1"/>
        <v>40.32</v>
      </c>
      <c r="L20" s="20">
        <f t="shared" si="2"/>
        <v>67.319999999999993</v>
      </c>
    </row>
    <row r="21" spans="1:12" ht="15.75">
      <c r="A21" s="27"/>
      <c r="B21" s="14">
        <v>18</v>
      </c>
      <c r="C21" s="16">
        <v>2204</v>
      </c>
      <c r="D21" s="14">
        <v>2</v>
      </c>
      <c r="E21" s="14">
        <v>15</v>
      </c>
      <c r="F21" s="14">
        <v>15</v>
      </c>
      <c r="G21" s="17">
        <f t="shared" si="0"/>
        <v>30</v>
      </c>
      <c r="H21" s="18" t="s">
        <v>32</v>
      </c>
      <c r="I21" s="18" t="s">
        <v>52</v>
      </c>
      <c r="J21" s="18" t="s">
        <v>53</v>
      </c>
      <c r="K21" s="19">
        <f t="shared" si="1"/>
        <v>35.28</v>
      </c>
      <c r="L21" s="20">
        <f t="shared" si="2"/>
        <v>67.28</v>
      </c>
    </row>
    <row r="22" spans="1:12" ht="15.75">
      <c r="A22" s="27"/>
      <c r="B22" s="14">
        <v>19</v>
      </c>
      <c r="C22" s="16">
        <v>2214</v>
      </c>
      <c r="D22" s="14">
        <v>6</v>
      </c>
      <c r="E22" s="14">
        <v>10</v>
      </c>
      <c r="F22" s="14">
        <v>5</v>
      </c>
      <c r="G22" s="17">
        <f t="shared" si="0"/>
        <v>15</v>
      </c>
      <c r="H22" s="18" t="s">
        <v>31</v>
      </c>
      <c r="I22" s="18" t="s">
        <v>38</v>
      </c>
      <c r="J22" s="18" t="s">
        <v>43</v>
      </c>
      <c r="K22" s="19">
        <f t="shared" si="1"/>
        <v>46.08</v>
      </c>
      <c r="L22" s="20">
        <f t="shared" si="2"/>
        <v>67.08</v>
      </c>
    </row>
    <row r="23" spans="1:12" ht="15.75">
      <c r="A23" s="27"/>
      <c r="B23" s="14">
        <v>20</v>
      </c>
      <c r="C23" s="16">
        <v>2215</v>
      </c>
      <c r="D23" s="14">
        <v>4</v>
      </c>
      <c r="E23" s="14">
        <v>10</v>
      </c>
      <c r="F23" s="14">
        <v>10</v>
      </c>
      <c r="G23" s="17">
        <f t="shared" si="0"/>
        <v>20</v>
      </c>
      <c r="H23" s="18" t="s">
        <v>21</v>
      </c>
      <c r="I23" s="18" t="s">
        <v>36</v>
      </c>
      <c r="J23" s="18" t="s">
        <v>40</v>
      </c>
      <c r="K23" s="19">
        <f t="shared" si="1"/>
        <v>40.32</v>
      </c>
      <c r="L23" s="20">
        <f t="shared" si="2"/>
        <v>64.319999999999993</v>
      </c>
    </row>
    <row r="24" spans="1:12" ht="15.75">
      <c r="A24" s="27"/>
      <c r="B24" s="14">
        <v>21</v>
      </c>
      <c r="C24" s="16">
        <v>3112</v>
      </c>
      <c r="D24" s="14">
        <v>5</v>
      </c>
      <c r="E24" s="14">
        <v>18</v>
      </c>
      <c r="F24" s="14">
        <v>10</v>
      </c>
      <c r="G24" s="17">
        <f t="shared" si="0"/>
        <v>28</v>
      </c>
      <c r="H24" s="18" t="s">
        <v>42</v>
      </c>
      <c r="I24" s="18" t="s">
        <v>51</v>
      </c>
      <c r="J24" s="18" t="s">
        <v>28</v>
      </c>
      <c r="K24" s="19">
        <f t="shared" si="1"/>
        <v>30.959999999999997</v>
      </c>
      <c r="L24" s="20">
        <f t="shared" si="2"/>
        <v>63.959999999999994</v>
      </c>
    </row>
    <row r="25" spans="1:12" ht="15.75">
      <c r="A25" s="27"/>
      <c r="B25" s="14">
        <v>22</v>
      </c>
      <c r="C25" s="16">
        <v>3104</v>
      </c>
      <c r="D25" s="14">
        <v>7</v>
      </c>
      <c r="E25" s="16">
        <v>15</v>
      </c>
      <c r="F25" s="16">
        <v>5</v>
      </c>
      <c r="G25" s="17">
        <f t="shared" si="0"/>
        <v>20</v>
      </c>
      <c r="H25" s="18" t="s">
        <v>24</v>
      </c>
      <c r="I25" s="18" t="s">
        <v>54</v>
      </c>
      <c r="J25" s="18" t="s">
        <v>12</v>
      </c>
      <c r="K25" s="19">
        <f t="shared" si="1"/>
        <v>33.839999999999996</v>
      </c>
      <c r="L25" s="20">
        <f t="shared" si="2"/>
        <v>60.839999999999996</v>
      </c>
    </row>
    <row r="26" spans="1:12" ht="15.75">
      <c r="A26" s="27"/>
      <c r="B26" s="14">
        <v>23</v>
      </c>
      <c r="C26" s="16">
        <v>3106</v>
      </c>
      <c r="D26" s="14">
        <v>6</v>
      </c>
      <c r="E26" s="16">
        <v>18</v>
      </c>
      <c r="F26" s="16">
        <v>10</v>
      </c>
      <c r="G26" s="17">
        <f t="shared" si="0"/>
        <v>28</v>
      </c>
      <c r="H26" s="18" t="s">
        <v>54</v>
      </c>
      <c r="I26" s="18" t="s">
        <v>55</v>
      </c>
      <c r="J26" s="18" t="s">
        <v>32</v>
      </c>
      <c r="K26" s="19">
        <f t="shared" si="1"/>
        <v>22.32</v>
      </c>
      <c r="L26" s="20">
        <f t="shared" si="2"/>
        <v>56.32</v>
      </c>
    </row>
    <row r="27" spans="1:12" ht="15.75">
      <c r="A27" s="27"/>
      <c r="B27" s="14">
        <v>24</v>
      </c>
      <c r="C27" s="16">
        <v>3101</v>
      </c>
      <c r="D27" s="14">
        <v>9</v>
      </c>
      <c r="E27" s="16">
        <v>5</v>
      </c>
      <c r="F27" s="16">
        <v>5</v>
      </c>
      <c r="G27" s="17">
        <f t="shared" si="0"/>
        <v>10</v>
      </c>
      <c r="H27" s="18" t="s">
        <v>32</v>
      </c>
      <c r="I27" s="18" t="s">
        <v>52</v>
      </c>
      <c r="J27" s="18" t="s">
        <v>53</v>
      </c>
      <c r="K27" s="19">
        <f t="shared" si="1"/>
        <v>35.28</v>
      </c>
      <c r="L27" s="20">
        <f t="shared" si="2"/>
        <v>54.28</v>
      </c>
    </row>
    <row r="28" spans="1:12" ht="15.75">
      <c r="A28" s="27"/>
      <c r="B28" s="14">
        <v>25</v>
      </c>
      <c r="C28" s="16">
        <v>3203</v>
      </c>
      <c r="D28" s="14">
        <v>0</v>
      </c>
      <c r="E28" s="14">
        <v>10</v>
      </c>
      <c r="F28" s="14">
        <v>15</v>
      </c>
      <c r="G28" s="17">
        <f t="shared" si="0"/>
        <v>25</v>
      </c>
      <c r="H28" s="18" t="s">
        <v>57</v>
      </c>
      <c r="I28" s="18" t="s">
        <v>52</v>
      </c>
      <c r="J28" s="18" t="s">
        <v>23</v>
      </c>
      <c r="K28" s="19">
        <f t="shared" si="1"/>
        <v>28.799999999999997</v>
      </c>
      <c r="L28" s="20">
        <f t="shared" si="2"/>
        <v>53.8</v>
      </c>
    </row>
    <row r="29" spans="1:12" ht="15.75">
      <c r="A29" s="27"/>
      <c r="B29" s="14">
        <v>26</v>
      </c>
      <c r="C29" s="16">
        <v>2209</v>
      </c>
      <c r="D29" s="14">
        <v>0</v>
      </c>
      <c r="E29" s="16">
        <v>10</v>
      </c>
      <c r="F29" s="16">
        <v>5</v>
      </c>
      <c r="G29" s="17">
        <f t="shared" si="0"/>
        <v>15</v>
      </c>
      <c r="H29" s="18" t="s">
        <v>58</v>
      </c>
      <c r="I29" s="18" t="s">
        <v>52</v>
      </c>
      <c r="J29" s="18" t="s">
        <v>28</v>
      </c>
      <c r="K29" s="19">
        <f t="shared" si="1"/>
        <v>30.959999999999997</v>
      </c>
      <c r="L29" s="20">
        <f t="shared" si="2"/>
        <v>45.959999999999994</v>
      </c>
    </row>
    <row r="30" spans="1:12" ht="15.75" customHeight="1">
      <c r="A30" s="27"/>
      <c r="B30" s="14">
        <v>27</v>
      </c>
      <c r="C30" s="16">
        <v>2217</v>
      </c>
      <c r="D30" s="14">
        <v>8</v>
      </c>
      <c r="E30" s="14">
        <v>5</v>
      </c>
      <c r="F30" s="14">
        <v>0</v>
      </c>
      <c r="G30" s="17">
        <f t="shared" si="0"/>
        <v>5</v>
      </c>
      <c r="H30" s="18" t="s">
        <v>38</v>
      </c>
      <c r="I30" s="18" t="s">
        <v>54</v>
      </c>
      <c r="J30" s="18" t="s">
        <v>28</v>
      </c>
      <c r="K30" s="19">
        <f t="shared" si="1"/>
        <v>30.959999999999997</v>
      </c>
      <c r="L30" s="20">
        <f t="shared" si="2"/>
        <v>43.959999999999994</v>
      </c>
    </row>
    <row r="31" spans="1:12" ht="15.75">
      <c r="A31" s="27"/>
      <c r="B31" s="14">
        <v>28</v>
      </c>
      <c r="C31" s="16">
        <v>3111</v>
      </c>
      <c r="D31" s="14">
        <v>5</v>
      </c>
      <c r="E31" s="14">
        <v>5</v>
      </c>
      <c r="F31" s="14">
        <v>5</v>
      </c>
      <c r="G31" s="17">
        <f t="shared" si="0"/>
        <v>10</v>
      </c>
      <c r="H31" s="18" t="s">
        <v>38</v>
      </c>
      <c r="I31" s="18" t="s">
        <v>55</v>
      </c>
      <c r="J31" s="18" t="s">
        <v>41</v>
      </c>
      <c r="K31" s="19">
        <f t="shared" si="1"/>
        <v>24.48</v>
      </c>
      <c r="L31" s="20">
        <f t="shared" si="2"/>
        <v>39.480000000000004</v>
      </c>
    </row>
    <row r="32" spans="1:12" ht="15.75">
      <c r="A32" s="27"/>
      <c r="B32" s="14">
        <v>29</v>
      </c>
      <c r="C32" s="16">
        <v>2211</v>
      </c>
      <c r="D32" s="14">
        <v>6</v>
      </c>
      <c r="E32" s="16">
        <v>0</v>
      </c>
      <c r="F32" s="16">
        <v>0</v>
      </c>
      <c r="G32" s="17">
        <f t="shared" si="0"/>
        <v>0</v>
      </c>
      <c r="H32" s="18" t="s">
        <v>58</v>
      </c>
      <c r="I32" s="18" t="s">
        <v>52</v>
      </c>
      <c r="J32" s="18" t="s">
        <v>28</v>
      </c>
      <c r="K32" s="19">
        <f t="shared" si="1"/>
        <v>30.959999999999997</v>
      </c>
      <c r="L32" s="20">
        <f t="shared" si="2"/>
        <v>36.959999999999994</v>
      </c>
    </row>
    <row r="33" spans="1:12" ht="15.75">
      <c r="A33" s="27"/>
      <c r="B33" s="14">
        <v>30</v>
      </c>
      <c r="C33" s="14">
        <v>2101</v>
      </c>
      <c r="D33" s="14">
        <v>3</v>
      </c>
      <c r="E33" s="16">
        <v>0</v>
      </c>
      <c r="F33" s="16">
        <v>10</v>
      </c>
      <c r="G33" s="17">
        <f t="shared" si="0"/>
        <v>10</v>
      </c>
      <c r="H33" s="18" t="s">
        <v>38</v>
      </c>
      <c r="I33" s="18" t="s">
        <v>59</v>
      </c>
      <c r="J33" s="18" t="s">
        <v>34</v>
      </c>
      <c r="K33" s="19">
        <f t="shared" si="1"/>
        <v>20.88</v>
      </c>
      <c r="L33" s="20">
        <f t="shared" si="2"/>
        <v>33.879999999999995</v>
      </c>
    </row>
  </sheetData>
  <sortState ref="C4:L33">
    <sortCondition descending="1" ref="L4:L33"/>
  </sortState>
  <mergeCells count="11">
    <mergeCell ref="A4:A33"/>
    <mergeCell ref="A1:L1"/>
    <mergeCell ref="A2:A3"/>
    <mergeCell ref="B2:B3"/>
    <mergeCell ref="C2:C3"/>
    <mergeCell ref="D2:D3"/>
    <mergeCell ref="E2:G2"/>
    <mergeCell ref="H2:H3"/>
    <mergeCell ref="I2:I3"/>
    <mergeCell ref="J2:J3"/>
    <mergeCell ref="L2:L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VÝSLEDKOVÁ LISTINA</vt:lpstr>
      <vt:lpstr>VÝSLED. LISTINA PO PREFERENCI</vt:lpstr>
      <vt:lpstr>List2</vt:lpstr>
      <vt:lpstr>List3</vt:lpstr>
    </vt:vector>
  </TitlesOfParts>
  <Company>VOŠS a SPgŠ PT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kotrchova</dc:creator>
  <cp:lastModifiedBy>krejsa</cp:lastModifiedBy>
  <dcterms:created xsi:type="dcterms:W3CDTF">2020-06-16T05:33:52Z</dcterms:created>
  <dcterms:modified xsi:type="dcterms:W3CDTF">2020-06-16T06:16:17Z</dcterms:modified>
</cp:coreProperties>
</file>